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20070092D_S1 SO 1_1_3-HSV" sheetId="5" r:id="rId1"/>
  </sheets>
  <definedNames>
    <definedName name="_xlnm.Print_Titles" localSheetId="0">'20070092D_S1 SO 1_1_3-HSV'!$8:$9</definedName>
    <definedName name="_xlnm.Print_Area" localSheetId="0">'20070092D_S1 SO 1_1_3-HSV'!$A:$G</definedName>
  </definedNames>
  <calcPr calcId="124519"/>
</workbook>
</file>

<file path=xl/calcChain.xml><?xml version="1.0" encoding="utf-8"?>
<calcChain xmlns="http://schemas.openxmlformats.org/spreadsheetml/2006/main">
  <c r="J1" i="5"/>
  <c r="J2"/>
  <c r="I1"/>
  <c r="K1"/>
  <c r="L1"/>
  <c r="M1"/>
  <c r="O1"/>
  <c r="R1"/>
  <c r="R2"/>
  <c r="Q1"/>
  <c r="Q2"/>
  <c r="P1"/>
  <c r="P2"/>
  <c r="O2"/>
  <c r="M2"/>
  <c r="L2"/>
  <c r="K2"/>
  <c r="I2"/>
</calcChain>
</file>

<file path=xl/sharedStrings.xml><?xml version="1.0" encoding="utf-8"?>
<sst xmlns="http://schemas.openxmlformats.org/spreadsheetml/2006/main" count="197" uniqueCount="110">
  <si>
    <t>Stavba 1 poldr D v k.ú.Písečná u Žamb. lokalita "K Žamberku"</t>
  </si>
  <si>
    <t>S</t>
  </si>
  <si>
    <t>S1 SO 1 (Hráz nádrže)</t>
  </si>
  <si>
    <t>HSV</t>
  </si>
  <si>
    <t>POLOŽKOVÝ ROZPIS</t>
  </si>
  <si>
    <t>Rek. složek</t>
  </si>
  <si>
    <t>Rek. DPH</t>
  </si>
  <si>
    <t>zakázka</t>
  </si>
  <si>
    <t>20070092D (Stavba 1 poldr D v k.ú.Písečná u Žamb. lokalita "K Žamberku")</t>
  </si>
  <si>
    <t>stavba</t>
  </si>
  <si>
    <t>objekt</t>
  </si>
  <si>
    <t>část</t>
  </si>
  <si>
    <t>typ činností</t>
  </si>
  <si>
    <t>pořadí</t>
  </si>
  <si>
    <t>číslo</t>
  </si>
  <si>
    <t>popis</t>
  </si>
  <si>
    <t>m.j.</t>
  </si>
  <si>
    <t>množství</t>
  </si>
  <si>
    <t>cena</t>
  </si>
  <si>
    <t>pomocná definiční oblast pro výpočty</t>
  </si>
  <si>
    <t>jednotka</t>
  </si>
  <si>
    <t>celkem</t>
  </si>
  <si>
    <t>_stavebi_dil</t>
  </si>
  <si>
    <t>_stavebni_dil_sum</t>
  </si>
  <si>
    <t>_hpm</t>
  </si>
  <si>
    <t>_cenik</t>
  </si>
  <si>
    <t>_cenik_cast</t>
  </si>
  <si>
    <t>_typ_zaklad</t>
  </si>
  <si>
    <t>_typ_def</t>
  </si>
  <si>
    <t>_typ_def_hpm</t>
  </si>
  <si>
    <t>_typ_def_cenik</t>
  </si>
  <si>
    <t>_typ_def_cenik_cast</t>
  </si>
  <si>
    <t>_nasobek</t>
  </si>
  <si>
    <t>_dph</t>
  </si>
  <si>
    <t>_typ_slozky</t>
  </si>
  <si>
    <t>m3</t>
  </si>
  <si>
    <t>H</t>
  </si>
  <si>
    <t>800-1</t>
  </si>
  <si>
    <t>800-1,A01</t>
  </si>
  <si>
    <t>sp</t>
  </si>
  <si>
    <t>výkaz</t>
  </si>
  <si>
    <t>16 (Přemístění výkopku)</t>
  </si>
  <si>
    <t>díl 16</t>
  </si>
  <si>
    <t>díl 16 (Přemístění výkopku)</t>
  </si>
  <si>
    <t>17 (Konstrukce ze zemin)</t>
  </si>
  <si>
    <t>díl 17</t>
  </si>
  <si>
    <t>díl 17 (Konstrukce ze zemin)</t>
  </si>
  <si>
    <t>spec</t>
  </si>
  <si>
    <t>99 (Přesun hmot, dočasné jeřábové dráhy)</t>
  </si>
  <si>
    <t>998 33 1011_/00</t>
  </si>
  <si>
    <t>Přesun hmot pro nádrže na tocích</t>
  </si>
  <si>
    <t>t</t>
  </si>
  <si>
    <t>díl 99</t>
  </si>
  <si>
    <t>hmoty</t>
  </si>
  <si>
    <t>hpm</t>
  </si>
  <si>
    <t>díl 99 (Přesun hmot, dočasné jeřábové dráhy)</t>
  </si>
  <si>
    <t>18 (Povrchové úpravy terénu)</t>
  </si>
  <si>
    <t>181 10 1102_/00</t>
  </si>
  <si>
    <t>Úprava pláně v zářezech v hornině 1 až 4 se zhutněním</t>
  </si>
  <si>
    <t>m2</t>
  </si>
  <si>
    <t>díl 18</t>
  </si>
  <si>
    <t>díl 18 (Povrchové úpravy terénu)</t>
  </si>
  <si>
    <t>1.3 (Těleso hráze)</t>
  </si>
  <si>
    <t>162 20 1102_/00</t>
  </si>
  <si>
    <t>Vodorovné přemístění výkopku z horniny 1-4 do 50m</t>
  </si>
  <si>
    <t>ornice z meziskládky</t>
  </si>
  <si>
    <t>137,50</t>
  </si>
  <si>
    <t>167 10 1102_/00</t>
  </si>
  <si>
    <t>Nakládání výkopku z horniny 1-4 nad 100m3</t>
  </si>
  <si>
    <t>(450,0+925,0)*0,1</t>
  </si>
  <si>
    <t>171 10 3201_/00</t>
  </si>
  <si>
    <t>Uložení sypaniny z hornin 1až4 hráze do 100%PS(zk.Proctor Standard) s přím. jíl. hlíny do objemu 20%</t>
  </si>
  <si>
    <t>800-1,A03</t>
  </si>
  <si>
    <t>1826,0</t>
  </si>
  <si>
    <t>172 10 3102_/00</t>
  </si>
  <si>
    <t>Zřízení těsnicího jádra hrází z horniny 1-4 šířky do 3m zhutnění do 100% PS</t>
  </si>
  <si>
    <t>612,0</t>
  </si>
  <si>
    <t>180 40 1211_/00</t>
  </si>
  <si>
    <t>Založení trávníku lučním osetím rovina nebo svah do sklonu 1:5</t>
  </si>
  <si>
    <t>823-1</t>
  </si>
  <si>
    <t>823-1,A02</t>
  </si>
  <si>
    <t>koruna hráze</t>
  </si>
  <si>
    <t>450,0</t>
  </si>
  <si>
    <t>180 40 1212_/00</t>
  </si>
  <si>
    <t>Založení trávníku lučním osetím svah sklon do 1:2</t>
  </si>
  <si>
    <t>boky hráze</t>
  </si>
  <si>
    <t>925,0</t>
  </si>
  <si>
    <t>koruna hráze, výkaz</t>
  </si>
  <si>
    <t>181 30 1101_/00</t>
  </si>
  <si>
    <t>Rozprostření ornice rovina nebo svah do sklonu 1:5 ploše do 500m2 tl. vrstvy do 10cm</t>
  </si>
  <si>
    <t>182 20 1101_/00</t>
  </si>
  <si>
    <t>Svahování trvalých svahů v hornině 1 až 4</t>
  </si>
  <si>
    <t>boky hráze, výkaz</t>
  </si>
  <si>
    <t>182 30 1131_/00</t>
  </si>
  <si>
    <t>Rozprostření ornice ve svahu sklonu přes 1:5 v ploše přes 500 m2 tl. vrstvy do 10 cm</t>
  </si>
  <si>
    <t>005 72 0023</t>
  </si>
  <si>
    <t>Směs travní krajinná svahová</t>
  </si>
  <si>
    <t>kg</t>
  </si>
  <si>
    <t>(450,0+925,0)*1,03*0,02</t>
  </si>
  <si>
    <t>56 (Podkladní vrstvy pozemních komunikací, letišť a ploch)</t>
  </si>
  <si>
    <t>564 68 1111_/00</t>
  </si>
  <si>
    <t>Podklad z kameniva hrubého drceného vel. 63-125mm zhut. tl. 30cm</t>
  </si>
  <si>
    <t>díl 56</t>
  </si>
  <si>
    <t>822-1</t>
  </si>
  <si>
    <t>822-1,A01</t>
  </si>
  <si>
    <t>350,0</t>
  </si>
  <si>
    <t>566 20 1111_/00</t>
  </si>
  <si>
    <t>Úprava a vyrovnání krytu z kameniva drceného s doplněním 0,04m3/m2</t>
  </si>
  <si>
    <t>822-1,C01</t>
  </si>
  <si>
    <t>díl 56 (Podkladní vrstvy pozemních komunikací, letišť a ploch)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</si>
</sst>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0.000"/>
    <numFmt numFmtId="165" formatCode="0.00000"/>
  </numFmts>
  <fonts count="9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36">
    <xf numFmtId="0" fontId="0" fillId="0" borderId="0" xfId="0">
      <alignment vertical="top"/>
    </xf>
    <xf numFmtId="49" fontId="8" fillId="4" borderId="0" xfId="0" applyNumberFormat="1" applyFont="1" applyFill="1">
      <alignment vertical="top"/>
    </xf>
    <xf numFmtId="165" fontId="8" fillId="4" borderId="0" xfId="0" applyNumberFormat="1" applyFont="1" applyFill="1" applyAlignment="1">
      <alignment vertical="top"/>
    </xf>
    <xf numFmtId="49" fontId="7" fillId="4" borderId="0" xfId="0" applyNumberFormat="1" applyFont="1" applyFill="1" applyBorder="1" applyAlignment="1">
      <alignment horizontal="center" vertical="center" wrapText="1"/>
    </xf>
    <xf numFmtId="0" fontId="8" fillId="4" borderId="0" xfId="0" applyNumberFormat="1" applyFont="1" applyFill="1" applyAlignment="1">
      <alignment vertical="top"/>
    </xf>
    <xf numFmtId="0" fontId="0" fillId="0" borderId="1" xfId="0" applyBorder="1">
      <alignment vertical="top"/>
    </xf>
    <xf numFmtId="0" fontId="3" fillId="0" borderId="2" xfId="0" applyFont="1" applyBorder="1">
      <alignment vertical="top"/>
    </xf>
    <xf numFmtId="0" fontId="5" fillId="3" borderId="3" xfId="0" applyFont="1" applyFill="1" applyBorder="1">
      <alignment vertical="top"/>
    </xf>
    <xf numFmtId="0" fontId="5" fillId="3" borderId="4" xfId="0" applyFont="1" applyFill="1" applyBorder="1">
      <alignment vertical="top"/>
    </xf>
    <xf numFmtId="0" fontId="5" fillId="3" borderId="5" xfId="0" applyFont="1" applyFill="1" applyBorder="1">
      <alignment vertical="top"/>
    </xf>
    <xf numFmtId="49" fontId="7" fillId="4" borderId="0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0" fillId="0" borderId="5" xfId="0" applyBorder="1">
      <alignment vertical="top"/>
    </xf>
    <xf numFmtId="0" fontId="5" fillId="3" borderId="7" xfId="0" applyFont="1" applyFill="1" applyBorder="1">
      <alignment vertical="top"/>
    </xf>
    <xf numFmtId="0" fontId="5" fillId="3" borderId="0" xfId="0" applyFont="1" applyFill="1" applyBorder="1">
      <alignment vertical="top"/>
    </xf>
    <xf numFmtId="0" fontId="5" fillId="3" borderId="2" xfId="0" applyFont="1" applyFill="1" applyBorder="1">
      <alignment vertical="top"/>
    </xf>
    <xf numFmtId="0" fontId="0" fillId="0" borderId="12" xfId="0" applyBorder="1">
      <alignment vertical="top"/>
    </xf>
    <xf numFmtId="0" fontId="0" fillId="0" borderId="6" xfId="0" applyBorder="1">
      <alignment vertical="top"/>
    </xf>
    <xf numFmtId="0" fontId="2" fillId="2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44" fontId="5" fillId="2" borderId="0" xfId="0" applyNumberFormat="1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0" borderId="8" xfId="0" applyBorder="1">
      <alignment vertical="top"/>
    </xf>
    <xf numFmtId="0" fontId="1" fillId="3" borderId="8" xfId="0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vertical="top"/>
    </xf>
    <xf numFmtId="49" fontId="5" fillId="0" borderId="8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/>
    </xf>
    <xf numFmtId="44" fontId="5" fillId="0" borderId="8" xfId="0" applyNumberFormat="1" applyFont="1" applyBorder="1">
      <alignment vertical="top"/>
    </xf>
    <xf numFmtId="49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ill="1" applyBorder="1" applyAlignment="1">
      <alignment vertical="top"/>
    </xf>
    <xf numFmtId="0" fontId="2" fillId="3" borderId="8" xfId="0" applyFont="1" applyFill="1" applyBorder="1" applyAlignment="1">
      <alignment horizontal="right" vertical="center"/>
    </xf>
    <xf numFmtId="44" fontId="5" fillId="3" borderId="8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2"/>
  <sheetViews>
    <sheetView tabSelected="1" view="pageBreakPreview" zoomScaleSheetLayoutView="100" workbookViewId="0">
      <selection activeCell="F62" sqref="F62"/>
    </sheetView>
  </sheetViews>
  <sheetFormatPr defaultRowHeight="12.75"/>
  <cols>
    <col min="1" max="1" width="5.7109375" customWidth="1"/>
    <col min="2" max="2" width="14.7109375" customWidth="1"/>
    <col min="3" max="3" width="80.7109375" customWidth="1"/>
    <col min="4" max="4" width="8.5703125" customWidth="1"/>
    <col min="5" max="5" width="14" customWidth="1"/>
    <col min="6" max="7" width="17.140625" customWidth="1"/>
    <col min="8" max="20" width="0" hidden="1" customWidth="1"/>
  </cols>
  <sheetData>
    <row r="1" spans="1:20" ht="18.75" customHeight="1">
      <c r="A1" s="11" t="s">
        <v>4</v>
      </c>
      <c r="B1" s="12"/>
      <c r="C1" s="12"/>
      <c r="D1" s="12"/>
      <c r="E1" s="12"/>
      <c r="F1" s="12"/>
      <c r="G1" s="13"/>
      <c r="H1" s="1" t="s">
        <v>5</v>
      </c>
      <c r="I1" s="2">
        <f>SUMIF($T:$T,"sp",$G:$G)</f>
        <v>0</v>
      </c>
      <c r="J1" s="2">
        <f>SUMIF($T:$T,"spec",$G:$G)</f>
        <v>0</v>
      </c>
      <c r="K1" s="2">
        <f>SUMIF($T:$T,"str",$G:$G)</f>
        <v>0</v>
      </c>
      <c r="L1" s="2">
        <f>SUMIF($T:$T,"hzs",$G:$G)</f>
        <v>0</v>
      </c>
      <c r="M1" s="2">
        <f>SUMIF($T:$T,"ost",$G:$G)</f>
        <v>0</v>
      </c>
      <c r="N1" s="1" t="s">
        <v>6</v>
      </c>
      <c r="O1" s="2">
        <f>SUMIF($S:$S,19,$G:$G)</f>
        <v>0</v>
      </c>
      <c r="P1" s="2">
        <f>SUMIF($S:$S,-1,$G:$G)</f>
        <v>0</v>
      </c>
      <c r="Q1" s="2">
        <f>SUMIF($S:$S,-1,$G:$G)</f>
        <v>0</v>
      </c>
      <c r="R1" s="2">
        <f>SUMIF($S:$S,-1,$G:$G)</f>
        <v>0</v>
      </c>
    </row>
    <row r="2" spans="1:20" ht="12.75" customHeight="1">
      <c r="A2" s="14"/>
      <c r="B2" s="6" t="s">
        <v>7</v>
      </c>
      <c r="C2" s="7" t="s">
        <v>8</v>
      </c>
      <c r="D2" s="8"/>
      <c r="E2" s="8"/>
      <c r="F2" s="8"/>
      <c r="G2" s="15"/>
      <c r="H2" s="1"/>
      <c r="I2" s="2">
        <f>I$1</f>
        <v>0</v>
      </c>
      <c r="J2" s="2">
        <f>J$1</f>
        <v>0</v>
      </c>
      <c r="K2" s="2">
        <f>K$1</f>
        <v>0</v>
      </c>
      <c r="L2" s="2">
        <f>L$1</f>
        <v>0</v>
      </c>
      <c r="M2" s="2">
        <f>M$1</f>
        <v>0</v>
      </c>
      <c r="N2" s="1"/>
      <c r="O2" s="2">
        <f>O$1</f>
        <v>0</v>
      </c>
      <c r="P2" s="2">
        <f>P$1</f>
        <v>0</v>
      </c>
      <c r="Q2" s="2">
        <f>Q$1</f>
        <v>0</v>
      </c>
      <c r="R2" s="2">
        <f>R$1</f>
        <v>0</v>
      </c>
    </row>
    <row r="3" spans="1:20" ht="12.75" customHeight="1">
      <c r="A3" s="14"/>
      <c r="B3" s="6" t="s">
        <v>9</v>
      </c>
      <c r="C3" s="9" t="s">
        <v>0</v>
      </c>
      <c r="D3" s="16"/>
      <c r="E3" s="16"/>
      <c r="F3" s="16"/>
      <c r="G3" s="17"/>
    </row>
    <row r="4" spans="1:20" ht="12.75" customHeight="1">
      <c r="A4" s="14"/>
      <c r="B4" s="6" t="s">
        <v>10</v>
      </c>
      <c r="C4" s="9" t="s">
        <v>2</v>
      </c>
      <c r="D4" s="16"/>
      <c r="E4" s="16"/>
      <c r="F4" s="16"/>
      <c r="G4" s="17"/>
    </row>
    <row r="5" spans="1:20" ht="12.75" customHeight="1">
      <c r="A5" s="14"/>
      <c r="B5" s="6" t="s">
        <v>11</v>
      </c>
      <c r="C5" s="9" t="s">
        <v>62</v>
      </c>
      <c r="D5" s="16"/>
      <c r="E5" s="16"/>
      <c r="F5" s="16"/>
      <c r="G5" s="17"/>
    </row>
    <row r="6" spans="1:20" ht="12.75" customHeight="1">
      <c r="A6" s="14"/>
      <c r="B6" s="6" t="s">
        <v>12</v>
      </c>
      <c r="C6" s="9" t="s">
        <v>3</v>
      </c>
      <c r="D6" s="16"/>
      <c r="E6" s="16"/>
      <c r="F6" s="16"/>
      <c r="G6" s="17"/>
    </row>
    <row r="7" spans="1:20">
      <c r="A7" s="18"/>
      <c r="B7" s="5"/>
      <c r="C7" s="5"/>
      <c r="D7" s="5"/>
      <c r="E7" s="5"/>
      <c r="F7" s="5"/>
      <c r="G7" s="19"/>
    </row>
    <row r="8" spans="1:20" ht="11.25" customHeight="1">
      <c r="A8" s="23" t="s">
        <v>13</v>
      </c>
      <c r="B8" s="23" t="s">
        <v>14</v>
      </c>
      <c r="C8" s="23" t="s">
        <v>15</v>
      </c>
      <c r="D8" s="23" t="s">
        <v>16</v>
      </c>
      <c r="E8" s="23" t="s">
        <v>17</v>
      </c>
      <c r="F8" s="23" t="s">
        <v>18</v>
      </c>
      <c r="G8" s="23"/>
      <c r="H8" s="10" t="s">
        <v>19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ht="11.25" customHeight="1">
      <c r="A9" s="23"/>
      <c r="B9" s="23"/>
      <c r="C9" s="23"/>
      <c r="D9" s="23"/>
      <c r="E9" s="23"/>
      <c r="F9" s="24" t="s">
        <v>20</v>
      </c>
      <c r="G9" s="24" t="s">
        <v>21</v>
      </c>
      <c r="H9" s="3" t="s">
        <v>22</v>
      </c>
      <c r="I9" s="3" t="s">
        <v>23</v>
      </c>
      <c r="J9" s="3" t="s">
        <v>24</v>
      </c>
      <c r="K9" s="3" t="s">
        <v>25</v>
      </c>
      <c r="L9" s="3" t="s">
        <v>26</v>
      </c>
      <c r="M9" s="3" t="s">
        <v>27</v>
      </c>
      <c r="N9" s="3" t="s">
        <v>28</v>
      </c>
      <c r="O9" s="3" t="s">
        <v>29</v>
      </c>
      <c r="P9" s="3" t="s">
        <v>30</v>
      </c>
      <c r="Q9" s="3" t="s">
        <v>31</v>
      </c>
      <c r="R9" s="3" t="s">
        <v>32</v>
      </c>
      <c r="S9" s="3" t="s">
        <v>33</v>
      </c>
      <c r="T9" s="3" t="s">
        <v>34</v>
      </c>
    </row>
    <row r="10" spans="1:20" ht="12.75" customHeight="1">
      <c r="A10" s="25"/>
      <c r="B10" s="25"/>
      <c r="C10" s="25"/>
      <c r="D10" s="25"/>
      <c r="E10" s="25"/>
      <c r="F10" s="25"/>
      <c r="G10" s="25"/>
    </row>
    <row r="11" spans="1:20" ht="18.75" customHeight="1">
      <c r="A11" s="26"/>
      <c r="B11" s="26" t="s">
        <v>41</v>
      </c>
      <c r="C11" s="26"/>
      <c r="D11" s="26"/>
      <c r="E11" s="26"/>
      <c r="F11" s="26"/>
      <c r="G11" s="2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>
      <c r="A12" s="25">
        <v>1</v>
      </c>
      <c r="B12" s="27" t="s">
        <v>63</v>
      </c>
      <c r="C12" s="28" t="s">
        <v>64</v>
      </c>
      <c r="D12" s="27" t="s">
        <v>35</v>
      </c>
      <c r="E12" s="29">
        <v>137.5</v>
      </c>
      <c r="F12" s="30"/>
      <c r="G12" s="30"/>
      <c r="H12" s="1" t="s">
        <v>42</v>
      </c>
      <c r="I12" s="1"/>
      <c r="J12" s="1" t="s">
        <v>36</v>
      </c>
      <c r="K12" s="1" t="s">
        <v>37</v>
      </c>
      <c r="L12" s="1" t="s">
        <v>38</v>
      </c>
      <c r="M12" s="1"/>
      <c r="N12" s="1"/>
      <c r="O12" s="1"/>
      <c r="P12" s="1"/>
      <c r="Q12" s="1"/>
      <c r="R12" s="1"/>
      <c r="S12" s="4">
        <v>19</v>
      </c>
      <c r="T12" s="1" t="s">
        <v>39</v>
      </c>
    </row>
    <row r="13" spans="1:20">
      <c r="A13" s="25"/>
      <c r="B13" s="25">
        <v>1</v>
      </c>
      <c r="C13" s="31" t="s">
        <v>65</v>
      </c>
      <c r="D13" s="25"/>
      <c r="E13" s="25"/>
      <c r="F13" s="25"/>
      <c r="G13" s="2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>
      <c r="A14" s="25"/>
      <c r="B14" s="25"/>
      <c r="C14" s="31" t="s">
        <v>66</v>
      </c>
      <c r="D14" s="25"/>
      <c r="E14" s="32">
        <v>137.5</v>
      </c>
      <c r="F14" s="25"/>
      <c r="G14" s="2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>
      <c r="A15" s="25">
        <v>2</v>
      </c>
      <c r="B15" s="27" t="s">
        <v>67</v>
      </c>
      <c r="C15" s="28" t="s">
        <v>68</v>
      </c>
      <c r="D15" s="27" t="s">
        <v>35</v>
      </c>
      <c r="E15" s="29">
        <v>137.5</v>
      </c>
      <c r="F15" s="30"/>
      <c r="G15" s="30"/>
      <c r="H15" s="1" t="s">
        <v>42</v>
      </c>
      <c r="I15" s="1"/>
      <c r="J15" s="1" t="s">
        <v>36</v>
      </c>
      <c r="K15" s="1" t="s">
        <v>37</v>
      </c>
      <c r="L15" s="1" t="s">
        <v>38</v>
      </c>
      <c r="M15" s="1"/>
      <c r="N15" s="1"/>
      <c r="O15" s="1"/>
      <c r="P15" s="1"/>
      <c r="Q15" s="1"/>
      <c r="R15" s="1"/>
      <c r="S15" s="4">
        <v>19</v>
      </c>
      <c r="T15" s="1" t="s">
        <v>39</v>
      </c>
    </row>
    <row r="16" spans="1:20">
      <c r="A16" s="25"/>
      <c r="B16" s="25">
        <v>1</v>
      </c>
      <c r="C16" s="31" t="s">
        <v>65</v>
      </c>
      <c r="D16" s="25"/>
      <c r="E16" s="25"/>
      <c r="F16" s="25"/>
      <c r="G16" s="2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>
      <c r="A17" s="25"/>
      <c r="B17" s="25"/>
      <c r="C17" s="31" t="s">
        <v>69</v>
      </c>
      <c r="D17" s="25"/>
      <c r="E17" s="32">
        <v>137.5</v>
      </c>
      <c r="F17" s="25"/>
      <c r="G17" s="2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8.75" customHeight="1">
      <c r="A18" s="33" t="s">
        <v>1</v>
      </c>
      <c r="B18" s="26" t="s">
        <v>43</v>
      </c>
      <c r="C18" s="26"/>
      <c r="D18" s="26"/>
      <c r="E18" s="26"/>
      <c r="F18" s="26"/>
      <c r="G18" s="34"/>
      <c r="H18" s="1" t="s">
        <v>1</v>
      </c>
      <c r="I18" s="1" t="s">
        <v>42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2.75" customHeight="1">
      <c r="A19" s="25"/>
      <c r="B19" s="25"/>
      <c r="C19" s="25"/>
      <c r="D19" s="25"/>
      <c r="E19" s="25"/>
      <c r="F19" s="25"/>
      <c r="G19" s="25"/>
    </row>
    <row r="20" spans="1:20" ht="18.75" customHeight="1">
      <c r="A20" s="26"/>
      <c r="B20" s="26" t="s">
        <v>44</v>
      </c>
      <c r="C20" s="26"/>
      <c r="D20" s="26"/>
      <c r="E20" s="26"/>
      <c r="F20" s="26"/>
      <c r="G20" s="26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25.5">
      <c r="A21" s="25">
        <v>3</v>
      </c>
      <c r="B21" s="27" t="s">
        <v>70</v>
      </c>
      <c r="C21" s="28" t="s">
        <v>71</v>
      </c>
      <c r="D21" s="27" t="s">
        <v>35</v>
      </c>
      <c r="E21" s="29">
        <v>1826</v>
      </c>
      <c r="F21" s="30"/>
      <c r="G21" s="30"/>
      <c r="H21" s="1" t="s">
        <v>45</v>
      </c>
      <c r="I21" s="1"/>
      <c r="J21" s="1" t="s">
        <v>36</v>
      </c>
      <c r="K21" s="1" t="s">
        <v>37</v>
      </c>
      <c r="L21" s="1" t="s">
        <v>72</v>
      </c>
      <c r="M21" s="1"/>
      <c r="N21" s="1"/>
      <c r="O21" s="1"/>
      <c r="P21" s="1"/>
      <c r="Q21" s="1"/>
      <c r="R21" s="1"/>
      <c r="S21" s="4">
        <v>19</v>
      </c>
      <c r="T21" s="1" t="s">
        <v>39</v>
      </c>
    </row>
    <row r="22" spans="1:20">
      <c r="A22" s="25"/>
      <c r="B22" s="25">
        <v>1</v>
      </c>
      <c r="C22" s="31" t="s">
        <v>40</v>
      </c>
      <c r="D22" s="25"/>
      <c r="E22" s="25"/>
      <c r="F22" s="25"/>
      <c r="G22" s="25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A23" s="25"/>
      <c r="B23" s="25"/>
      <c r="C23" s="31" t="s">
        <v>73</v>
      </c>
      <c r="D23" s="25"/>
      <c r="E23" s="32">
        <v>1826</v>
      </c>
      <c r="F23" s="25"/>
      <c r="G23" s="2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25">
        <v>4</v>
      </c>
      <c r="B24" s="27" t="s">
        <v>74</v>
      </c>
      <c r="C24" s="28" t="s">
        <v>75</v>
      </c>
      <c r="D24" s="27" t="s">
        <v>35</v>
      </c>
      <c r="E24" s="29">
        <v>612</v>
      </c>
      <c r="F24" s="30"/>
      <c r="G24" s="30"/>
      <c r="H24" s="1" t="s">
        <v>45</v>
      </c>
      <c r="I24" s="1"/>
      <c r="J24" s="1" t="s">
        <v>36</v>
      </c>
      <c r="K24" s="1" t="s">
        <v>37</v>
      </c>
      <c r="L24" s="1" t="s">
        <v>72</v>
      </c>
      <c r="M24" s="1"/>
      <c r="N24" s="1"/>
      <c r="O24" s="1"/>
      <c r="P24" s="1"/>
      <c r="Q24" s="1"/>
      <c r="R24" s="1"/>
      <c r="S24" s="4">
        <v>19</v>
      </c>
      <c r="T24" s="1" t="s">
        <v>39</v>
      </c>
    </row>
    <row r="25" spans="1:20">
      <c r="A25" s="25"/>
      <c r="B25" s="25">
        <v>1</v>
      </c>
      <c r="C25" s="31" t="s">
        <v>40</v>
      </c>
      <c r="D25" s="25"/>
      <c r="E25" s="25"/>
      <c r="F25" s="25"/>
      <c r="G25" s="2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A26" s="25"/>
      <c r="B26" s="25"/>
      <c r="C26" s="31" t="s">
        <v>76</v>
      </c>
      <c r="D26" s="25"/>
      <c r="E26" s="32">
        <v>612</v>
      </c>
      <c r="F26" s="25"/>
      <c r="G26" s="2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8.75" customHeight="1">
      <c r="A27" s="33" t="s">
        <v>1</v>
      </c>
      <c r="B27" s="26" t="s">
        <v>46</v>
      </c>
      <c r="C27" s="26"/>
      <c r="D27" s="26"/>
      <c r="E27" s="26"/>
      <c r="F27" s="26"/>
      <c r="G27" s="34"/>
      <c r="H27" s="1" t="s">
        <v>1</v>
      </c>
      <c r="I27" s="1" t="s">
        <v>45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2.75" customHeight="1">
      <c r="A28" s="25"/>
      <c r="B28" s="25"/>
      <c r="C28" s="25"/>
      <c r="D28" s="25"/>
      <c r="E28" s="25"/>
      <c r="F28" s="25"/>
      <c r="G28" s="25"/>
    </row>
    <row r="29" spans="1:20" ht="18.75" customHeight="1">
      <c r="A29" s="26"/>
      <c r="B29" s="26" t="s">
        <v>56</v>
      </c>
      <c r="C29" s="26"/>
      <c r="D29" s="26"/>
      <c r="E29" s="26"/>
      <c r="F29" s="26"/>
      <c r="G29" s="26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>
      <c r="A30" s="25">
        <v>5</v>
      </c>
      <c r="B30" s="27" t="s">
        <v>77</v>
      </c>
      <c r="C30" s="28" t="s">
        <v>78</v>
      </c>
      <c r="D30" s="27" t="s">
        <v>59</v>
      </c>
      <c r="E30" s="29">
        <v>450</v>
      </c>
      <c r="F30" s="30"/>
      <c r="G30" s="30"/>
      <c r="H30" s="1" t="s">
        <v>60</v>
      </c>
      <c r="I30" s="1"/>
      <c r="J30" s="1" t="s">
        <v>36</v>
      </c>
      <c r="K30" s="1" t="s">
        <v>79</v>
      </c>
      <c r="L30" s="1" t="s">
        <v>80</v>
      </c>
      <c r="M30" s="1"/>
      <c r="N30" s="1"/>
      <c r="O30" s="1"/>
      <c r="P30" s="1"/>
      <c r="Q30" s="1"/>
      <c r="R30" s="1"/>
      <c r="S30" s="4">
        <v>19</v>
      </c>
      <c r="T30" s="1" t="s">
        <v>39</v>
      </c>
    </row>
    <row r="31" spans="1:20">
      <c r="A31" s="25"/>
      <c r="B31" s="25">
        <v>1</v>
      </c>
      <c r="C31" s="31" t="s">
        <v>81</v>
      </c>
      <c r="D31" s="25"/>
      <c r="E31" s="25"/>
      <c r="F31" s="25"/>
      <c r="G31" s="2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>
      <c r="A32" s="25"/>
      <c r="B32" s="25"/>
      <c r="C32" s="31" t="s">
        <v>82</v>
      </c>
      <c r="D32" s="25"/>
      <c r="E32" s="32">
        <v>450</v>
      </c>
      <c r="F32" s="25"/>
      <c r="G32" s="25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>
      <c r="A33" s="25">
        <v>6</v>
      </c>
      <c r="B33" s="27" t="s">
        <v>83</v>
      </c>
      <c r="C33" s="28" t="s">
        <v>84</v>
      </c>
      <c r="D33" s="27" t="s">
        <v>59</v>
      </c>
      <c r="E33" s="29">
        <v>925</v>
      </c>
      <c r="F33" s="30"/>
      <c r="G33" s="30"/>
      <c r="H33" s="1" t="s">
        <v>60</v>
      </c>
      <c r="I33" s="1"/>
      <c r="J33" s="1" t="s">
        <v>36</v>
      </c>
      <c r="K33" s="1" t="s">
        <v>79</v>
      </c>
      <c r="L33" s="1" t="s">
        <v>80</v>
      </c>
      <c r="M33" s="1"/>
      <c r="N33" s="1"/>
      <c r="O33" s="1"/>
      <c r="P33" s="1"/>
      <c r="Q33" s="1"/>
      <c r="R33" s="1"/>
      <c r="S33" s="4">
        <v>19</v>
      </c>
      <c r="T33" s="1" t="s">
        <v>39</v>
      </c>
    </row>
    <row r="34" spans="1:20">
      <c r="A34" s="25"/>
      <c r="B34" s="25">
        <v>1</v>
      </c>
      <c r="C34" s="31" t="s">
        <v>85</v>
      </c>
      <c r="D34" s="25"/>
      <c r="E34" s="25"/>
      <c r="F34" s="25"/>
      <c r="G34" s="2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>
      <c r="A35" s="25"/>
      <c r="B35" s="25"/>
      <c r="C35" s="31" t="s">
        <v>86</v>
      </c>
      <c r="D35" s="25"/>
      <c r="E35" s="32">
        <v>925</v>
      </c>
      <c r="F35" s="25"/>
      <c r="G35" s="25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>
      <c r="A36" s="25">
        <v>7</v>
      </c>
      <c r="B36" s="27" t="s">
        <v>57</v>
      </c>
      <c r="C36" s="28" t="s">
        <v>58</v>
      </c>
      <c r="D36" s="27" t="s">
        <v>59</v>
      </c>
      <c r="E36" s="29">
        <v>450</v>
      </c>
      <c r="F36" s="30"/>
      <c r="G36" s="30"/>
      <c r="H36" s="1" t="s">
        <v>60</v>
      </c>
      <c r="I36" s="1"/>
      <c r="J36" s="1" t="s">
        <v>36</v>
      </c>
      <c r="K36" s="1" t="s">
        <v>37</v>
      </c>
      <c r="L36" s="1" t="s">
        <v>38</v>
      </c>
      <c r="M36" s="1"/>
      <c r="N36" s="1"/>
      <c r="O36" s="1"/>
      <c r="P36" s="1"/>
      <c r="Q36" s="1"/>
      <c r="R36" s="1"/>
      <c r="S36" s="4">
        <v>19</v>
      </c>
      <c r="T36" s="1" t="s">
        <v>39</v>
      </c>
    </row>
    <row r="37" spans="1:20">
      <c r="A37" s="25"/>
      <c r="B37" s="25">
        <v>1</v>
      </c>
      <c r="C37" s="31" t="s">
        <v>87</v>
      </c>
      <c r="D37" s="25"/>
      <c r="E37" s="25"/>
      <c r="F37" s="25"/>
      <c r="G37" s="25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25"/>
      <c r="B38" s="25"/>
      <c r="C38" s="31" t="s">
        <v>82</v>
      </c>
      <c r="D38" s="25"/>
      <c r="E38" s="32">
        <v>450</v>
      </c>
      <c r="F38" s="25"/>
      <c r="G38" s="25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25">
        <v>8</v>
      </c>
      <c r="B39" s="27" t="s">
        <v>88</v>
      </c>
      <c r="C39" s="28" t="s">
        <v>89</v>
      </c>
      <c r="D39" s="27" t="s">
        <v>59</v>
      </c>
      <c r="E39" s="29">
        <v>450</v>
      </c>
      <c r="F39" s="30"/>
      <c r="G39" s="30"/>
      <c r="H39" s="1" t="s">
        <v>60</v>
      </c>
      <c r="I39" s="1"/>
      <c r="J39" s="1" t="s">
        <v>36</v>
      </c>
      <c r="K39" s="1" t="s">
        <v>37</v>
      </c>
      <c r="L39" s="1" t="s">
        <v>38</v>
      </c>
      <c r="M39" s="1"/>
      <c r="N39" s="1"/>
      <c r="O39" s="1"/>
      <c r="P39" s="1"/>
      <c r="Q39" s="1"/>
      <c r="R39" s="1"/>
      <c r="S39" s="4">
        <v>19</v>
      </c>
      <c r="T39" s="1" t="s">
        <v>39</v>
      </c>
    </row>
    <row r="40" spans="1:20">
      <c r="A40" s="25"/>
      <c r="B40" s="25">
        <v>1</v>
      </c>
      <c r="C40" s="31" t="s">
        <v>81</v>
      </c>
      <c r="D40" s="25"/>
      <c r="E40" s="25"/>
      <c r="F40" s="25"/>
      <c r="G40" s="2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>
      <c r="A41" s="25"/>
      <c r="B41" s="25"/>
      <c r="C41" s="31" t="s">
        <v>82</v>
      </c>
      <c r="D41" s="25"/>
      <c r="E41" s="32">
        <v>450</v>
      </c>
      <c r="F41" s="25"/>
      <c r="G41" s="25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25">
        <v>9</v>
      </c>
      <c r="B42" s="27" t="s">
        <v>90</v>
      </c>
      <c r="C42" s="28" t="s">
        <v>91</v>
      </c>
      <c r="D42" s="27" t="s">
        <v>59</v>
      </c>
      <c r="E42" s="29">
        <v>925</v>
      </c>
      <c r="F42" s="30"/>
      <c r="G42" s="30"/>
      <c r="H42" s="1" t="s">
        <v>60</v>
      </c>
      <c r="I42" s="1"/>
      <c r="J42" s="1" t="s">
        <v>36</v>
      </c>
      <c r="K42" s="1" t="s">
        <v>37</v>
      </c>
      <c r="L42" s="1" t="s">
        <v>38</v>
      </c>
      <c r="M42" s="1"/>
      <c r="N42" s="1"/>
      <c r="O42" s="1"/>
      <c r="P42" s="1"/>
      <c r="Q42" s="1"/>
      <c r="R42" s="1"/>
      <c r="S42" s="4">
        <v>19</v>
      </c>
      <c r="T42" s="1" t="s">
        <v>39</v>
      </c>
    </row>
    <row r="43" spans="1:20">
      <c r="A43" s="25"/>
      <c r="B43" s="25">
        <v>1</v>
      </c>
      <c r="C43" s="31" t="s">
        <v>92</v>
      </c>
      <c r="D43" s="25"/>
      <c r="E43" s="25"/>
      <c r="F43" s="25"/>
      <c r="G43" s="25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25"/>
      <c r="B44" s="25"/>
      <c r="C44" s="31" t="s">
        <v>86</v>
      </c>
      <c r="D44" s="25"/>
      <c r="E44" s="32">
        <v>925</v>
      </c>
      <c r="F44" s="25"/>
      <c r="G44" s="2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25">
        <v>10</v>
      </c>
      <c r="B45" s="27" t="s">
        <v>93</v>
      </c>
      <c r="C45" s="28" t="s">
        <v>94</v>
      </c>
      <c r="D45" s="27" t="s">
        <v>59</v>
      </c>
      <c r="E45" s="29">
        <v>925</v>
      </c>
      <c r="F45" s="30"/>
      <c r="G45" s="30"/>
      <c r="H45" s="1" t="s">
        <v>60</v>
      </c>
      <c r="I45" s="1"/>
      <c r="J45" s="1" t="s">
        <v>36</v>
      </c>
      <c r="K45" s="1" t="s">
        <v>37</v>
      </c>
      <c r="L45" s="1" t="s">
        <v>38</v>
      </c>
      <c r="M45" s="1"/>
      <c r="N45" s="1"/>
      <c r="O45" s="1"/>
      <c r="P45" s="1"/>
      <c r="Q45" s="1"/>
      <c r="R45" s="1"/>
      <c r="S45" s="4">
        <v>19</v>
      </c>
      <c r="T45" s="1" t="s">
        <v>39</v>
      </c>
    </row>
    <row r="46" spans="1:20">
      <c r="A46" s="25"/>
      <c r="B46" s="25">
        <v>1</v>
      </c>
      <c r="C46" s="31" t="s">
        <v>86</v>
      </c>
      <c r="D46" s="25"/>
      <c r="E46" s="32">
        <v>925</v>
      </c>
      <c r="F46" s="25"/>
      <c r="G46" s="2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>
      <c r="A47" s="25">
        <v>11</v>
      </c>
      <c r="B47" s="27" t="s">
        <v>95</v>
      </c>
      <c r="C47" s="28" t="s">
        <v>96</v>
      </c>
      <c r="D47" s="27" t="s">
        <v>97</v>
      </c>
      <c r="E47" s="29">
        <v>28.324999999999999</v>
      </c>
      <c r="F47" s="30"/>
      <c r="G47" s="30"/>
      <c r="H47" s="1" t="s">
        <v>60</v>
      </c>
      <c r="I47" s="1"/>
      <c r="J47" s="1" t="s">
        <v>36</v>
      </c>
      <c r="K47" s="1" t="s">
        <v>79</v>
      </c>
      <c r="L47" s="1" t="s">
        <v>80</v>
      </c>
      <c r="M47" s="1"/>
      <c r="N47" s="1"/>
      <c r="O47" s="1"/>
      <c r="P47" s="1"/>
      <c r="Q47" s="1"/>
      <c r="R47" s="1"/>
      <c r="S47" s="4">
        <v>19</v>
      </c>
      <c r="T47" s="1" t="s">
        <v>47</v>
      </c>
    </row>
    <row r="48" spans="1:20">
      <c r="A48" s="25"/>
      <c r="B48" s="25">
        <v>1</v>
      </c>
      <c r="C48" s="31" t="s">
        <v>98</v>
      </c>
      <c r="D48" s="25"/>
      <c r="E48" s="32">
        <v>28.324999999999999</v>
      </c>
      <c r="F48" s="25"/>
      <c r="G48" s="2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8.75" customHeight="1">
      <c r="A49" s="33" t="s">
        <v>1</v>
      </c>
      <c r="B49" s="26" t="s">
        <v>61</v>
      </c>
      <c r="C49" s="26"/>
      <c r="D49" s="26"/>
      <c r="E49" s="26"/>
      <c r="F49" s="26"/>
      <c r="G49" s="34"/>
      <c r="H49" s="1" t="s">
        <v>1</v>
      </c>
      <c r="I49" s="1" t="s">
        <v>60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2.75" customHeight="1">
      <c r="A50" s="25"/>
      <c r="B50" s="25"/>
      <c r="C50" s="25"/>
      <c r="D50" s="25"/>
      <c r="E50" s="25"/>
      <c r="F50" s="25"/>
      <c r="G50" s="25"/>
    </row>
    <row r="51" spans="1:20" ht="18.75" customHeight="1">
      <c r="A51" s="26"/>
      <c r="B51" s="26" t="s">
        <v>99</v>
      </c>
      <c r="C51" s="26"/>
      <c r="D51" s="26"/>
      <c r="E51" s="26"/>
      <c r="F51" s="26"/>
      <c r="G51" s="26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>
      <c r="A52" s="25">
        <v>12</v>
      </c>
      <c r="B52" s="27" t="s">
        <v>100</v>
      </c>
      <c r="C52" s="28" t="s">
        <v>101</v>
      </c>
      <c r="D52" s="27" t="s">
        <v>59</v>
      </c>
      <c r="E52" s="29">
        <v>350</v>
      </c>
      <c r="F52" s="30"/>
      <c r="G52" s="30"/>
      <c r="H52" s="1" t="s">
        <v>102</v>
      </c>
      <c r="I52" s="1"/>
      <c r="J52" s="1" t="s">
        <v>36</v>
      </c>
      <c r="K52" s="1" t="s">
        <v>103</v>
      </c>
      <c r="L52" s="1" t="s">
        <v>104</v>
      </c>
      <c r="M52" s="1"/>
      <c r="N52" s="1"/>
      <c r="O52" s="1"/>
      <c r="P52" s="1"/>
      <c r="Q52" s="1"/>
      <c r="R52" s="1"/>
      <c r="S52" s="4">
        <v>19</v>
      </c>
      <c r="T52" s="1" t="s">
        <v>39</v>
      </c>
    </row>
    <row r="53" spans="1:20">
      <c r="A53" s="25"/>
      <c r="B53" s="25">
        <v>1</v>
      </c>
      <c r="C53" s="31" t="s">
        <v>105</v>
      </c>
      <c r="D53" s="25"/>
      <c r="E53" s="32">
        <v>350</v>
      </c>
      <c r="F53" s="25"/>
      <c r="G53" s="2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>
      <c r="A54" s="25">
        <v>13</v>
      </c>
      <c r="B54" s="27" t="s">
        <v>106</v>
      </c>
      <c r="C54" s="28" t="s">
        <v>107</v>
      </c>
      <c r="D54" s="27" t="s">
        <v>59</v>
      </c>
      <c r="E54" s="29">
        <v>350</v>
      </c>
      <c r="F54" s="30"/>
      <c r="G54" s="30"/>
      <c r="H54" s="1" t="s">
        <v>102</v>
      </c>
      <c r="I54" s="1"/>
      <c r="J54" s="1" t="s">
        <v>36</v>
      </c>
      <c r="K54" s="1" t="s">
        <v>103</v>
      </c>
      <c r="L54" s="1" t="s">
        <v>108</v>
      </c>
      <c r="M54" s="1"/>
      <c r="N54" s="1"/>
      <c r="O54" s="1"/>
      <c r="P54" s="1"/>
      <c r="Q54" s="1"/>
      <c r="R54" s="1"/>
      <c r="S54" s="4">
        <v>19</v>
      </c>
      <c r="T54" s="1" t="s">
        <v>39</v>
      </c>
    </row>
    <row r="55" spans="1:20">
      <c r="A55" s="25"/>
      <c r="B55" s="25">
        <v>1</v>
      </c>
      <c r="C55" s="31" t="s">
        <v>105</v>
      </c>
      <c r="D55" s="25"/>
      <c r="E55" s="32">
        <v>350</v>
      </c>
      <c r="F55" s="25"/>
      <c r="G55" s="2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8.75" customHeight="1">
      <c r="A56" s="33" t="s">
        <v>1</v>
      </c>
      <c r="B56" s="26" t="s">
        <v>109</v>
      </c>
      <c r="C56" s="26"/>
      <c r="D56" s="26"/>
      <c r="E56" s="26"/>
      <c r="F56" s="26"/>
      <c r="G56" s="34"/>
      <c r="H56" s="1" t="s">
        <v>1</v>
      </c>
      <c r="I56" s="1" t="s">
        <v>102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2.75" customHeight="1">
      <c r="A57" s="25"/>
      <c r="B57" s="25"/>
      <c r="C57" s="25"/>
      <c r="D57" s="25"/>
      <c r="E57" s="25"/>
      <c r="F57" s="25"/>
      <c r="G57" s="25"/>
    </row>
    <row r="58" spans="1:20" ht="18.75" customHeight="1">
      <c r="A58" s="26"/>
      <c r="B58" s="26" t="s">
        <v>48</v>
      </c>
      <c r="C58" s="26"/>
      <c r="D58" s="26"/>
      <c r="E58" s="26"/>
      <c r="F58" s="26"/>
      <c r="G58" s="26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>
      <c r="A59" s="25">
        <v>14</v>
      </c>
      <c r="B59" s="27" t="s">
        <v>49</v>
      </c>
      <c r="C59" s="28" t="s">
        <v>50</v>
      </c>
      <c r="D59" s="27" t="s">
        <v>51</v>
      </c>
      <c r="E59" s="29">
        <v>221.578</v>
      </c>
      <c r="F59" s="30"/>
      <c r="G59" s="30"/>
      <c r="H59" s="1" t="s">
        <v>52</v>
      </c>
      <c r="I59" s="1"/>
      <c r="J59" s="1"/>
      <c r="K59" s="1"/>
      <c r="L59" s="1"/>
      <c r="M59" s="1" t="s">
        <v>53</v>
      </c>
      <c r="N59" s="1" t="s">
        <v>54</v>
      </c>
      <c r="O59" s="1" t="s">
        <v>36</v>
      </c>
      <c r="P59" s="1" t="s">
        <v>37</v>
      </c>
      <c r="Q59" s="1" t="s">
        <v>38</v>
      </c>
      <c r="R59" s="2">
        <v>1</v>
      </c>
      <c r="S59" s="4">
        <v>19</v>
      </c>
      <c r="T59" s="1" t="s">
        <v>39</v>
      </c>
    </row>
    <row r="60" spans="1:20" ht="18.75" customHeight="1">
      <c r="A60" s="33" t="s">
        <v>1</v>
      </c>
      <c r="B60" s="26" t="s">
        <v>55</v>
      </c>
      <c r="C60" s="26"/>
      <c r="D60" s="26"/>
      <c r="E60" s="26"/>
      <c r="F60" s="26"/>
      <c r="G60" s="34"/>
      <c r="H60" s="1" t="s">
        <v>1</v>
      </c>
      <c r="I60" s="1" t="s">
        <v>52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2.75" customHeight="1">
      <c r="A61" s="25"/>
      <c r="B61" s="25"/>
      <c r="C61" s="25"/>
      <c r="D61" s="25"/>
      <c r="E61" s="25"/>
      <c r="F61" s="25"/>
      <c r="G61" s="25"/>
    </row>
    <row r="62" spans="1:20" ht="30" customHeight="1">
      <c r="A62" s="20" t="s">
        <v>1</v>
      </c>
      <c r="B62" s="21"/>
      <c r="C62" s="21"/>
      <c r="D62" s="21"/>
      <c r="E62" s="21"/>
      <c r="F62" s="35"/>
      <c r="G62" s="2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</sheetData>
  <mergeCells count="13">
    <mergeCell ref="H8:T8"/>
    <mergeCell ref="A1:G1"/>
    <mergeCell ref="C2:G2"/>
    <mergeCell ref="C3:G3"/>
    <mergeCell ref="C4:G4"/>
    <mergeCell ref="C5:G5"/>
    <mergeCell ref="C6:G6"/>
    <mergeCell ref="A8:A9"/>
    <mergeCell ref="B8:B9"/>
    <mergeCell ref="C8:C9"/>
    <mergeCell ref="D8:D9"/>
    <mergeCell ref="E8:E9"/>
    <mergeCell ref="F8:G8"/>
  </mergeCells>
  <phoneticPr fontId="0" type="noConversion"/>
  <pageMargins left="0.78740157480314965" right="0.59055118110236227" top="0.98425196850393704" bottom="0.98425196850393704" header="0.51181102362204722" footer="0.51181102362204722"/>
  <pageSetup paperSize="9" scale="8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20070092D_S1 SO 1_1_3-HSV</vt:lpstr>
      <vt:lpstr>'20070092D_S1 SO 1_1_3-HSV'!Názvy_tisku</vt:lpstr>
      <vt:lpstr>'20070092D_S1 SO 1_1_3-HSV'!Oblast_tisku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</cp:lastModifiedBy>
  <cp:lastPrinted>2011-07-24T19:12:06Z</cp:lastPrinted>
  <dcterms:created xsi:type="dcterms:W3CDTF">2011-05-02T11:15:24Z</dcterms:created>
  <dcterms:modified xsi:type="dcterms:W3CDTF">2011-07-24T19:14:01Z</dcterms:modified>
</cp:coreProperties>
</file>